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_rels/.rels" ContentType="application/vnd.openxmlformats-package.relationship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<sst xmlns="http://schemas.openxmlformats.org/spreadsheetml/2006/main" count="19" uniqueCount="14">
  <si>
    <t xml:space="preserve">Calcul du rapport DRR Energie directe sur Energie réverbérée</t>
  </si>
  <si>
    <t xml:space="preserve">Fréquence</t>
  </si>
  <si>
    <t xml:space="preserve">RT60</t>
  </si>
  <si>
    <t xml:space="preserve">Tau</t>
  </si>
  <si>
    <t xml:space="preserve">C50</t>
  </si>
  <si>
    <t xml:space="preserve">K1</t>
  </si>
  <si>
    <t xml:space="preserve">K2</t>
  </si>
  <si>
    <t xml:space="preserve">DRR</t>
  </si>
  <si>
    <t xml:space="preserve">Ecarts</t>
  </si>
  <si>
    <t xml:space="preserve">Hz</t>
  </si>
  <si>
    <t xml:space="preserve">s</t>
  </si>
  <si>
    <t xml:space="preserve">dB</t>
  </si>
  <si>
    <t xml:space="preserve">C50 (dB)</t>
  </si>
  <si>
    <t xml:space="preserve">Mesure (dB)</t>
  </si>
</sst>
</file>

<file path=xl/styles.xml><?xml version="1.0" encoding="utf-8"?>
<styleSheet xmlns="http://schemas.openxmlformats.org/spreadsheetml/2006/main">
  <numFmts count="4">
    <numFmt numFmtId="164" formatCode="General"/>
    <numFmt numFmtId="165" formatCode="#,##0.000"/>
    <numFmt numFmtId="166" formatCode="#,##0.0"/>
    <numFmt numFmtId="167" formatCode="#,##0"/>
  </numFmts>
  <fonts count="6">
    <font>
      <sz val="10"/>
      <name val="Arial"/>
      <family val="2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9FA8DA"/>
        <bgColor rgb="FF969696"/>
      </patternFill>
    </fill>
  </fills>
  <borders count="1">
    <border diagonalUp="false" diagonalDown="false">
      <left/>
      <right/>
      <top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9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5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0" fillId="2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7" fontId="0" fillId="3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5" fillId="3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FA8DA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I9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G18" activeCellId="0" sqref="G18"/>
    </sheetView>
  </sheetViews>
  <sheetFormatPr defaultColWidth="11.53515625" defaultRowHeight="12.8" zeroHeight="false" outlineLevelRow="0" outlineLevelCol="0"/>
  <sheetData>
    <row r="1" customFormat="false" ht="19.25" hidden="false" customHeight="false" outlineLevel="0" collapsed="false">
      <c r="A1" s="1" t="s">
        <v>0</v>
      </c>
    </row>
    <row r="3" customFormat="false" ht="12.8" hidden="false" customHeight="false" outlineLevel="0" collapsed="false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2" t="s">
        <v>7</v>
      </c>
      <c r="I3" s="2" t="s">
        <v>8</v>
      </c>
    </row>
    <row r="4" customFormat="false" ht="12.8" hidden="false" customHeight="false" outlineLevel="0" collapsed="false">
      <c r="A4" s="2" t="s">
        <v>9</v>
      </c>
      <c r="B4" s="2" t="s">
        <v>10</v>
      </c>
      <c r="C4" s="2" t="s">
        <v>10</v>
      </c>
      <c r="D4" s="2" t="s">
        <v>11</v>
      </c>
      <c r="E4" s="2" t="s">
        <v>4</v>
      </c>
      <c r="F4" s="2" t="s">
        <v>4</v>
      </c>
      <c r="G4" s="2" t="s">
        <v>12</v>
      </c>
      <c r="H4" s="2" t="s">
        <v>13</v>
      </c>
      <c r="I4" s="2" t="s">
        <v>11</v>
      </c>
    </row>
    <row r="5" customFormat="false" ht="12.8" hidden="false" customHeight="false" outlineLevel="0" collapsed="false">
      <c r="A5" s="3" t="n">
        <v>600</v>
      </c>
      <c r="B5" s="4" t="n">
        <v>0.1</v>
      </c>
      <c r="C5" s="5" t="n">
        <f aca="false">B5/(3*LN(10))</f>
        <v>0.0144764827301084</v>
      </c>
      <c r="D5" s="6" t="n">
        <v>33.5</v>
      </c>
      <c r="E5" s="7" t="n">
        <f aca="false">10^(D5/10)</f>
        <v>2238.72113856834</v>
      </c>
      <c r="F5" s="7" t="n">
        <f aca="false">EXP(2*0.05/C5)-1</f>
        <v>999.000000000001</v>
      </c>
      <c r="G5" s="8" t="n">
        <f aca="false">10*LOG((E5-F5)/(1+F5))</f>
        <v>0.933240064518243</v>
      </c>
      <c r="H5" s="8" t="n">
        <v>2.7</v>
      </c>
      <c r="I5" s="8" t="n">
        <f aca="false">H5-G5</f>
        <v>1.76675993548176</v>
      </c>
    </row>
    <row r="6" customFormat="false" ht="12.8" hidden="false" customHeight="false" outlineLevel="0" collapsed="false">
      <c r="A6" s="3" t="n">
        <v>1000</v>
      </c>
      <c r="B6" s="4" t="n">
        <v>0.107</v>
      </c>
      <c r="C6" s="5" t="n">
        <f aca="false">B6/(3*LN(10))</f>
        <v>0.015489836521216</v>
      </c>
      <c r="D6" s="6" t="n">
        <v>37.5</v>
      </c>
      <c r="E6" s="7" t="n">
        <f aca="false">10^(D6/10)</f>
        <v>5623.41325190349</v>
      </c>
      <c r="F6" s="7" t="n">
        <f aca="false">EXP(2*0.05/C6)-1</f>
        <v>635.411938123107</v>
      </c>
      <c r="G6" s="8" t="n">
        <f aca="false">10*LOG((E6-F6)/(1+F6))</f>
        <v>8.94188241437526</v>
      </c>
      <c r="H6" s="8" t="n">
        <v>7.1</v>
      </c>
      <c r="I6" s="8" t="n">
        <f aca="false">H6-G6</f>
        <v>-1.84188241437526</v>
      </c>
    </row>
    <row r="7" customFormat="false" ht="12.8" hidden="false" customHeight="false" outlineLevel="0" collapsed="false">
      <c r="A7" s="3" t="n">
        <v>2000</v>
      </c>
      <c r="B7" s="4" t="n">
        <v>0.107</v>
      </c>
      <c r="C7" s="5" t="n">
        <f aca="false">B7/(3*LN(10))</f>
        <v>0.015489836521216</v>
      </c>
      <c r="D7" s="6" t="n">
        <v>37.5</v>
      </c>
      <c r="E7" s="7" t="n">
        <f aca="false">10^(D7/10)</f>
        <v>5623.41325190349</v>
      </c>
      <c r="F7" s="7" t="n">
        <f aca="false">EXP(2*0.05/C7)-1</f>
        <v>635.411938123107</v>
      </c>
      <c r="G7" s="8" t="n">
        <f aca="false">10*LOG((E7-F7)/(1+F7))</f>
        <v>8.94188241437526</v>
      </c>
      <c r="H7" s="8" t="n">
        <v>8</v>
      </c>
      <c r="I7" s="8" t="n">
        <f aca="false">H7-G7</f>
        <v>-0.941882414375256</v>
      </c>
    </row>
    <row r="8" customFormat="false" ht="12.8" hidden="false" customHeight="false" outlineLevel="0" collapsed="false">
      <c r="A8" s="3" t="n">
        <v>4000</v>
      </c>
      <c r="B8" s="4" t="n">
        <v>0.113</v>
      </c>
      <c r="C8" s="5" t="n">
        <f aca="false">B8/(3*LN(10))</f>
        <v>0.0163584254850225</v>
      </c>
      <c r="D8" s="6" t="n">
        <v>38.6</v>
      </c>
      <c r="E8" s="7" t="n">
        <f aca="false">10^(D8/10)</f>
        <v>7244.35960074991</v>
      </c>
      <c r="F8" s="7" t="n">
        <f aca="false">EXP(2*0.05/C8)-1</f>
        <v>450.717854405235</v>
      </c>
      <c r="G8" s="8" t="n">
        <f aca="false">10*LOG((E8-F8)/(1+F8))</f>
        <v>11.772353845592</v>
      </c>
      <c r="H8" s="8" t="n">
        <v>12.3</v>
      </c>
      <c r="I8" s="8" t="n">
        <f aca="false">H8-G8</f>
        <v>0.527646154407973</v>
      </c>
    </row>
    <row r="9" customFormat="false" ht="12.8" hidden="false" customHeight="false" outlineLevel="0" collapsed="false">
      <c r="A9" s="3" t="n">
        <v>8000</v>
      </c>
      <c r="B9" s="4" t="n">
        <v>0.115</v>
      </c>
      <c r="C9" s="5" t="n">
        <f aca="false">B9/(3*LN(10))</f>
        <v>0.0166479551396247</v>
      </c>
      <c r="D9" s="6" t="n">
        <v>39</v>
      </c>
      <c r="E9" s="7" t="n">
        <f aca="false">10^(D9/10)</f>
        <v>7943.28234724281</v>
      </c>
      <c r="F9" s="7" t="n">
        <f aca="false">EXP(2*0.05/C9)-1</f>
        <v>405.158598837698</v>
      </c>
      <c r="G9" s="8" t="n">
        <f aca="false">10*LOG((E9-F9)/(1+F9))</f>
        <v>12.6856761052422</v>
      </c>
      <c r="H9" s="8" t="n">
        <v>13</v>
      </c>
      <c r="I9" s="8" t="n">
        <f aca="false">H9-G9</f>
        <v>0.314323894757759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23</TotalTime>
  <Application>LibreOffice/7.5.0.3$Windows_X86_64 LibreOffice_project/c21113d003cd3efa8c53188764377a8272d9d6de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2025-11-07T09:38:35Z</dcterms:created>
  <dc:creator>Jean Fourcade</dc:creator>
  <dc:description/>
  <dc:language>fr-FR</dc:language>
  <cp:lastModifiedBy>Jean Fourcade</cp:lastModifiedBy>
  <dcterms:modified xsi:type="dcterms:W3CDTF">2025-11-07T10:02:10Z</dcterms:modified>
  <cp:revision>5</cp:revision>
  <dc:subject/>
  <dc:title/>
</cp:coreProperties>
</file>